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autoCompressPictures="0" defaultThemeVersion="124226"/>
  <xr:revisionPtr revIDLastSave="0" documentId="13_ncr:1_{F1429438-8A15-466A-B41C-15F982871F9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6" i="1"/>
  <c r="G8" i="1" l="1"/>
  <c r="F12" i="1" s="1"/>
  <c r="F14" i="1" l="1"/>
</calcChain>
</file>

<file path=xl/sharedStrings.xml><?xml version="1.0" encoding="utf-8"?>
<sst xmlns="http://schemas.openxmlformats.org/spreadsheetml/2006/main" count="17" uniqueCount="16">
  <si>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</si>
  <si>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</si>
  <si>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</si>
  <si>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</si>
  <si>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</si>
  <si>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Codice</t>
  </si>
  <si>
    <t>Sistema di Verifica in caso di offerta superiore alla base d'asta</t>
  </si>
  <si>
    <t>Quantità</t>
  </si>
  <si>
    <t>Importo totale (€)</t>
  </si>
  <si>
    <t>2</t>
  </si>
  <si>
    <t xml:space="preserve">FML-VM08 </t>
  </si>
  <si>
    <t xml:space="preserve">FC-10-0VM08-643-02-36 </t>
  </si>
  <si>
    <t>RDA MEPA  n. 52496 - LICENZE FORTIMAIL PER LA PIATTAFORMA E-PROCUREMENT</t>
  </si>
  <si>
    <t>Importo unitario (€)</t>
  </si>
  <si>
    <t>FortiMail-VM08 FortiMail-VM virtual appliance for all supported platforms. 8 x vCPU cores, per 36 mesi</t>
  </si>
  <si>
    <t>FortiMail-VM08 3 Year FortiCare Premium and FortiGuard Enterprise ATP Bundle Contract, per 36 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</si>
</sst>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0" xfId="0" applyFont="1"/>
    <xf numFmtId="165" fontId="2" fillId="4" borderId="5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12" fillId="0" borderId="7" xfId="0" applyFont="1" applyBorder="1" applyAlignment="1">
      <alignment vertic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6" xfId="0" applyNumberFormat="1" applyFont="1" applyFill="1" applyBorder="1" applyAlignment="1">
      <alignment horizontal="left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4"/>
  <sheetViews>
    <sheetView tabSelected="1" topLeftCell="A8" zoomScale="110" zoomScaleNormal="110" workbookViewId="0">
      <selection activeCell="F8" sqref="F8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style="17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16" t="s">
        <v>12</v>
      </c>
      <c r="D2" s="12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x14ac:dyDescent="0.35">
      <c r="C5" s="20" t="s">
        <v>5</v>
      </c>
      <c r="D5" s="21" t="s">
        <v>1</v>
      </c>
      <c r="E5" s="22" t="s">
        <v>7</v>
      </c>
      <c r="F5" s="23" t="s">
        <v>13</v>
      </c>
      <c r="G5" s="20" t="s">
        <v>8</v>
      </c>
    </row>
    <row r="6" spans="3:10" ht="61.5" customHeight="1" x14ac:dyDescent="0.35">
      <c r="C6" s="25" t="s">
        <v>10</v>
      </c>
      <c r="D6" s="26" t="s">
        <v>14</v>
      </c>
      <c r="E6" s="25" t="s">
        <v>9</v>
      </c>
      <c r="F6" s="15"/>
      <c r="G6" s="27">
        <f>E6*F6</f>
        <v>0</v>
      </c>
    </row>
    <row r="7" spans="3:10" ht="61.5" customHeight="1" x14ac:dyDescent="0.35">
      <c r="C7" s="25" t="s">
        <v>11</v>
      </c>
      <c r="D7" s="26" t="s">
        <v>15</v>
      </c>
      <c r="E7" s="25" t="s">
        <v>9</v>
      </c>
      <c r="F7" s="15"/>
      <c r="G7" s="27">
        <f>E7*F7</f>
        <v>0</v>
      </c>
    </row>
    <row r="8" spans="3:10" ht="74.25" customHeight="1" thickBot="1" x14ac:dyDescent="0.4">
      <c r="C8" s="24"/>
      <c r="D8" s="19" t="s">
        <v>2</v>
      </c>
      <c r="E8" s="34"/>
      <c r="F8" s="14"/>
      <c r="G8" s="13">
        <f>IF((SUM(G6:G7))&lt;=F10,(SUM(G6:G7)),"ERRORE l'importo offerto supera la base d'asta")</f>
        <v>0</v>
      </c>
    </row>
    <row r="9" spans="3:10" ht="12.75" customHeight="1" thickBot="1" x14ac:dyDescent="0.4">
      <c r="F9" s="1"/>
      <c r="G9" s="4"/>
      <c r="H9" s="2"/>
      <c r="I9" s="2"/>
      <c r="J9" s="2"/>
    </row>
    <row r="10" spans="3:10" s="2" customFormat="1" ht="41.25" customHeight="1" thickBot="1" x14ac:dyDescent="0.4">
      <c r="C10" s="18"/>
      <c r="D10" s="11" t="s">
        <v>4</v>
      </c>
      <c r="F10" s="28">
        <v>139526.63</v>
      </c>
      <c r="G10" s="29"/>
    </row>
    <row r="11" spans="3:10" s="2" customFormat="1" ht="15" customHeight="1" thickBot="1" x14ac:dyDescent="0.4">
      <c r="C11" s="18"/>
      <c r="D11" s="3"/>
      <c r="F11" s="6"/>
    </row>
    <row r="12" spans="3:10" s="2" customFormat="1" ht="66" customHeight="1" thickBot="1" x14ac:dyDescent="0.4">
      <c r="C12" s="18"/>
      <c r="D12" s="11" t="s">
        <v>6</v>
      </c>
      <c r="F12" s="30" t="str">
        <f>IF(G8="Inserire importi unitari","inserire importi unitari",IF((G8&gt;F10),"ATTENZIONE: L'offerta complessiva è superiore alla Base d'asta","OK"))</f>
        <v>OK</v>
      </c>
      <c r="G12" s="31"/>
      <c r="H12"/>
      <c r="I12"/>
      <c r="J12"/>
    </row>
    <row r="13" spans="3:10" s="2" customFormat="1" ht="15" customHeight="1" thickBot="1" x14ac:dyDescent="0.4">
      <c r="C13" s="18"/>
      <c r="D13" s="5"/>
      <c r="F13" s="10"/>
      <c r="H13"/>
      <c r="I13"/>
      <c r="J13"/>
    </row>
    <row r="14" spans="3:10" ht="31.5" customHeight="1" thickBot="1" x14ac:dyDescent="0.4">
      <c r="D14" s="7" t="s">
        <v>3</v>
      </c>
      <c r="F14" s="32">
        <f>IF((G8&lt;=F10),G8,"ERRORE")</f>
        <v>0</v>
      </c>
      <c r="G14" s="33"/>
    </row>
  </sheetData>
  <sheetProtection algorithmName="SHA-512" hashValue="84WC+aEPRPKGVd1Uz/9YGfdC3c1pl8NbSHltOZ1jVh5x8g52liqGlJkXAIINcKEGcbmeu/R7uOJ98HdvVtjFTw==" saltValue="4afnBYuaNRG0YONqmyVm4Q==" spinCount="100000" sheet="1" objects="1" scenarios="1"/>
  <mergeCells count="3">
    <mergeCell ref="F10:G10"/>
    <mergeCell ref="F12:G12"/>
    <mergeCell ref="F14:G14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F14:G14">
    <cfRule type="cellIs" dxfId="2" priority="1" operator="greaterThan">
      <formula>$F$10</formula>
    </cfRule>
    <cfRule type="cellIs" dxfId="1" priority="2" operator="lessThanOrEqual">
      <formula>$F$10</formula>
    </cfRule>
  </conditionalFormatting>
  <conditionalFormatting sqref="G8">
    <cfRule type="cellIs" dxfId="0" priority="10" operator="greaterThan">
      <formula>#REF!</formula>
    </cfRule>
  </conditionalFormatting>
  <dataValidations count="2">
    <dataValidation type="custom" operator="equal" allowBlank="1" showInputMessage="1" showErrorMessage="1" error="Non è possibile inserire valori negativi _x000a_ " sqref="F6" xr:uid="{00000000-0002-0000-0000-000000000000}">
      <formula1>F6&gt;=0</formula1>
    </dataValidation>
    <dataValidation type="custom" operator="equal" allowBlank="1" showInputMessage="1" showErrorMessage="1" error="Non è possibile inserire valori negativi" sqref="F7" xr:uid="{00000000-0002-0000-0000-000001000000}">
      <formula1>F7&gt;=0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2025-07-28T15:05:22Z</dcterms:modified>
</cp:coreProperties>
</file>